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12E05EC-CB5D-4FA3-8C06-C06DCEC0B28E}" xr6:coauthVersionLast="47" xr6:coauthVersionMax="47" xr10:uidLastSave="{00000000-0000-0000-0000-000000000000}"/>
  <bookViews>
    <workbookView xWindow="-120" yWindow="-120" windowWidth="29040" windowHeight="15720" xr2:uid="{3DB26B0D-C304-4C08-BFED-C6700E18F139}"/>
  </bookViews>
  <sheets>
    <sheet name="ZAŁĄCZNIK NR 1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 l="1"/>
  <c r="F21" i="1"/>
  <c r="F24" i="1" l="1"/>
</calcChain>
</file>

<file path=xl/sharedStrings.xml><?xml version="1.0" encoding="utf-8"?>
<sst xmlns="http://schemas.openxmlformats.org/spreadsheetml/2006/main" count="44" uniqueCount="36">
  <si>
    <t>L.p.</t>
  </si>
  <si>
    <t>Przedmiot wyceny</t>
  </si>
  <si>
    <t>Komentarz</t>
  </si>
  <si>
    <t>AC</t>
  </si>
  <si>
    <t>Jednostka</t>
  </si>
  <si>
    <t>wartość netto</t>
  </si>
  <si>
    <t>Usługa Instalacji i Uruchomienia Oprogramowania</t>
  </si>
  <si>
    <t>Usługa Udostępnienia Oprogramowania</t>
  </si>
  <si>
    <t>Wynagrodzenie zmienne</t>
  </si>
  <si>
    <t>Usługa podejmowana przez Dostawcę polegająca na instalacji i uruchomieniu Oprogramowania na określonej liczbie Stacji Ładowania (dodanie Stacji Ładowania do obsługi przez Oprogramowanie), w wyniku której Stacje Ładowania objęte zostają zakresem funkcjonalności świadczonej przez Oprogramowanie i usług świadczonych przez Dostawcę zgodnie z Warunkami Zamówienia</t>
  </si>
  <si>
    <t>Usługa realizowana przez Dostawcę polegająca na Udostępnieniu Oprogramowania (wraz z udzieleniem licencji) dla Stacji Ładowania Zamawiającego i utrzymaniu Stacji Ładowania Zamawiającego w Oprogramowaniu i Aplikacji dostawcy na potrzeby świadczenia usługi ładowania dla Użytkowników samochodów elektrycznych zgodnie z Warunkami Zamówienia</t>
  </si>
  <si>
    <t>Dostawca otrzyma wynagrodzenie zmienne w wysokości odpowiadającej [..] % Przychodu, tj. łącznej wartości netto (bez VAT) sprzedaży w danym miesiącu dla Użytkowników z tytułu świadczenia płatnych usług ładowania (oraz ewentualnych dodatkowych usług) na Stacjach Ładowania Zamawiającego</t>
  </si>
  <si>
    <t>zł / stacja</t>
  </si>
  <si>
    <t>zł / stacja / msc</t>
  </si>
  <si>
    <t>%</t>
  </si>
  <si>
    <t>uwaga:</t>
  </si>
  <si>
    <t>w przypadku, gdy wykonawca nie pobiera wynagrodzenia zmienne należy wpisać 0.00</t>
  </si>
  <si>
    <t>Liczba stacji AC: 20
Czas trwania usługi: 36 miesięcy</t>
  </si>
  <si>
    <t>Liczba stacji AC</t>
  </si>
  <si>
    <t>Liczba miesięcy</t>
  </si>
  <si>
    <t>Potencjalny Przychód</t>
  </si>
  <si>
    <t>Lączna wartość oferty (1+2+3)</t>
  </si>
  <si>
    <t>zł.</t>
  </si>
  <si>
    <t>ZAŁĄCZNIK NR 1a - FORMULARZ CENOWY</t>
  </si>
  <si>
    <t>(pieczęć wykonawcy)</t>
  </si>
  <si>
    <t>oznaczenie sprawy: 1900/GW00/KZ/KZ/2025/0000004276</t>
  </si>
  <si>
    <t>Usługa instalacji, uruchomienia oraz dostępu do Oprogramowania: służącego do zarządzania i monitorowania stacji ładowania oraz umożliwiającego realizację usługi ładowania na posiadanych Stacjach Ładowania dla Użytkowników pojazdów elektrycznych dla ENEA OŚWIETLENIE Sp. z o.o.</t>
  </si>
  <si>
    <t>Podpis przedstawiciela(i) Wykonawcy</t>
  </si>
  <si>
    <t>Łącznie</t>
  </si>
  <si>
    <t>zł / stacja / mc</t>
  </si>
  <si>
    <t>Jednostkowa wartość netto</t>
  </si>
  <si>
    <r>
      <rPr>
        <b/>
        <sz val="9"/>
        <color rgb="FFFF0000"/>
        <rFont val="Calibri"/>
        <family val="2"/>
        <charset val="238"/>
        <scheme val="minor"/>
      </rPr>
      <t>UWAGA: Prosimy o wypełnienie wyłącznie komórek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FF0000"/>
        <rFont val="Calibri"/>
        <family val="2"/>
        <charset val="238"/>
        <scheme val="minor"/>
      </rPr>
      <t>oznaczonych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0070C0"/>
        <rFont val="Calibri"/>
        <family val="2"/>
        <charset val="238"/>
        <scheme val="minor"/>
      </rPr>
      <t>kolorem niebieskim</t>
    </r>
  </si>
  <si>
    <t>TABELA 2 - ŁĄCZNA WARTOŚĆ OFERTY</t>
  </si>
  <si>
    <t>TABELA 1 - SKŁADOWE OFERTY/ CENY JEDNOSTKOWE</t>
  </si>
  <si>
    <t xml:space="preserve">Potencjalna wysokość wynagrodzenia zmiennego na podstawie założonego przez Zamawiającego przychodu dla 20 stacji ładowania   AC w okresie 36 miesięcy.
Zamawiający założył przychód w wysokości: 2 245 064,00 zł netto </t>
  </si>
  <si>
    <t>Liczba stacji AC: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</si>
</sst>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7">
    <xf numFmtId="0" fontId="0" fillId="0" borderId="0" xfId="0"/>
    <xf numFmtId="0" fontId="0" fillId="6" borderId="0" xfId="0" applyFill="1" applyProtection="1">
      <protection hidden="1"/>
    </xf>
    <xf numFmtId="0" fontId="0" fillId="0" borderId="0" xfId="0" applyProtection="1">
      <protection hidden="1"/>
    </xf>
    <xf numFmtId="0" fontId="9" fillId="6" borderId="0" xfId="0" applyFont="1" applyFill="1" applyAlignment="1" applyProtection="1">
      <alignment horizontal="left" vertical="center" wrapText="1"/>
      <protection hidden="1"/>
    </xf>
    <xf numFmtId="0" fontId="10" fillId="6" borderId="0" xfId="0" applyFont="1" applyFill="1" applyAlignment="1" applyProtection="1">
      <alignment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6" fillId="6" borderId="0" xfId="0" applyFont="1" applyFill="1" applyProtection="1"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Protection="1">
      <protection hidden="1"/>
    </xf>
    <xf numFmtId="0" fontId="8" fillId="0" borderId="1" xfId="0" applyFont="1" applyBorder="1" applyAlignment="1" applyProtection="1">
      <alignment horizontal="left"/>
      <protection hidden="1"/>
    </xf>
    <xf numFmtId="4" fontId="8" fillId="0" borderId="1" xfId="0" applyNumberFormat="1" applyFont="1" applyBorder="1" applyAlignment="1" applyProtection="1">
      <alignment horizontal="left"/>
      <protection hidden="1"/>
    </xf>
    <xf numFmtId="0" fontId="12" fillId="6" borderId="0" xfId="0" applyFont="1" applyFill="1" applyProtection="1">
      <protection hidden="1"/>
    </xf>
    <xf numFmtId="0" fontId="9" fillId="6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4" fillId="6" borderId="0" xfId="0" applyFont="1" applyFill="1" applyAlignment="1" applyProtection="1">
      <alignment vertical="center" wrapText="1"/>
      <protection hidden="1"/>
    </xf>
    <xf numFmtId="44" fontId="4" fillId="5" borderId="1" xfId="1" applyFont="1" applyFill="1" applyBorder="1" applyAlignment="1" applyProtection="1">
      <alignment horizontal="center" vertical="center"/>
      <protection locked="0"/>
    </xf>
    <xf numFmtId="0" fontId="4" fillId="5" borderId="1" xfId="2" applyNumberFormat="1" applyFont="1" applyFill="1" applyBorder="1" applyAlignment="1" applyProtection="1">
      <alignment horizontal="center" vertical="center"/>
      <protection locked="0"/>
    </xf>
    <xf numFmtId="44" fontId="4" fillId="0" borderId="1" xfId="0" applyNumberFormat="1" applyFont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4" fontId="17" fillId="7" borderId="4" xfId="0" applyNumberFormat="1" applyFont="1" applyFill="1" applyBorder="1" applyAlignment="1" applyProtection="1">
      <alignment horizontal="center" vertical="center"/>
      <protection hidden="1"/>
    </xf>
    <xf numFmtId="0" fontId="17" fillId="7" borderId="5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9" fillId="6" borderId="0" xfId="0" applyFont="1" applyFill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822B-FD0C-4408-9806-994E4FBD25B5}">
  <dimension ref="A1:J33"/>
  <sheetViews>
    <sheetView tabSelected="1" view="pageBreakPreview" zoomScale="60" zoomScaleNormal="80" workbookViewId="0">
      <selection activeCell="E13" sqref="E13"/>
    </sheetView>
  </sheetViews>
  <sheetFormatPr defaultColWidth="0" defaultRowHeight="15" zeroHeight="1" x14ac:dyDescent="0.25"/>
  <cols>
    <col min="1" max="1" width="4.7109375" style="2" customWidth="1"/>
    <col min="2" max="2" width="8.85546875" style="2" customWidth="1"/>
    <col min="3" max="3" width="13.5703125" style="2" customWidth="1"/>
    <col min="4" max="4" width="23.28515625" style="2" customWidth="1"/>
    <col min="5" max="5" width="78.42578125" style="2" customWidth="1"/>
    <col min="6" max="6" width="16" style="2" customWidth="1"/>
    <col min="7" max="7" width="17.140625" style="2" customWidth="1"/>
    <col min="8" max="10" width="8.85546875" style="2" customWidth="1"/>
    <col min="11" max="16384" width="8.85546875" style="2" hidden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42" t="s">
        <v>25</v>
      </c>
      <c r="C2" s="42"/>
      <c r="D2" s="42"/>
      <c r="E2" s="42"/>
      <c r="F2" s="42"/>
      <c r="G2" s="1"/>
      <c r="H2" s="1"/>
      <c r="I2" s="1"/>
      <c r="J2" s="1"/>
    </row>
    <row r="3" spans="1:10" x14ac:dyDescent="0.25">
      <c r="A3" s="1"/>
      <c r="B3" s="43" t="s">
        <v>23</v>
      </c>
      <c r="C3" s="43"/>
      <c r="D3" s="43"/>
      <c r="E3" s="43"/>
      <c r="F3" s="43"/>
      <c r="G3" s="1"/>
      <c r="H3" s="1"/>
      <c r="I3" s="1"/>
      <c r="J3" s="1"/>
    </row>
    <row r="4" spans="1:10" ht="63" customHeight="1" x14ac:dyDescent="0.25">
      <c r="A4" s="1"/>
      <c r="B4" s="26"/>
      <c r="C4" s="27"/>
      <c r="D4" s="27"/>
      <c r="E4" s="28"/>
      <c r="F4" s="3"/>
      <c r="G4" s="1"/>
      <c r="H4" s="1"/>
      <c r="I4" s="1"/>
      <c r="J4" s="1"/>
    </row>
    <row r="5" spans="1:10" x14ac:dyDescent="0.25">
      <c r="A5" s="1"/>
      <c r="B5" s="44" t="s">
        <v>24</v>
      </c>
      <c r="C5" s="45"/>
      <c r="D5" s="46"/>
      <c r="E5" s="4"/>
      <c r="F5" s="3"/>
      <c r="G5" s="1"/>
      <c r="H5" s="1"/>
      <c r="I5" s="1"/>
      <c r="J5" s="1"/>
    </row>
    <row r="6" spans="1:10" ht="63.6" customHeight="1" x14ac:dyDescent="0.25">
      <c r="A6" s="1"/>
      <c r="B6" s="41" t="s">
        <v>26</v>
      </c>
      <c r="C6" s="41"/>
      <c r="D6" s="41"/>
      <c r="E6" s="41"/>
      <c r="F6" s="41"/>
      <c r="G6" s="41"/>
      <c r="H6" s="1"/>
      <c r="I6" s="1"/>
      <c r="J6" s="1"/>
    </row>
    <row r="7" spans="1:10" ht="17.25" customHeight="1" x14ac:dyDescent="0.25">
      <c r="A7" s="1"/>
      <c r="B7" s="38" t="s">
        <v>31</v>
      </c>
      <c r="C7" s="39"/>
      <c r="D7" s="39"/>
      <c r="E7" s="39"/>
      <c r="F7" s="40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30" t="s">
        <v>33</v>
      </c>
      <c r="D9" s="30"/>
      <c r="E9" s="30"/>
      <c r="F9" s="30"/>
      <c r="G9" s="30"/>
      <c r="H9" s="1"/>
      <c r="I9" s="1"/>
      <c r="J9" s="1"/>
    </row>
    <row r="10" spans="1:10" ht="24" x14ac:dyDescent="0.25">
      <c r="A10" s="1"/>
      <c r="B10" s="1"/>
      <c r="C10" s="31" t="s">
        <v>0</v>
      </c>
      <c r="D10" s="32" t="s">
        <v>1</v>
      </c>
      <c r="E10" s="32" t="s">
        <v>2</v>
      </c>
      <c r="F10" s="5" t="s">
        <v>30</v>
      </c>
      <c r="G10" s="33" t="s">
        <v>4</v>
      </c>
      <c r="H10" s="1"/>
      <c r="I10" s="1"/>
      <c r="J10" s="1"/>
    </row>
    <row r="11" spans="1:10" x14ac:dyDescent="0.25">
      <c r="A11" s="1"/>
      <c r="B11" s="1"/>
      <c r="C11" s="31"/>
      <c r="D11" s="32"/>
      <c r="E11" s="32"/>
      <c r="F11" s="6" t="s">
        <v>3</v>
      </c>
      <c r="G11" s="34"/>
      <c r="H11" s="1"/>
      <c r="I11" s="1"/>
      <c r="J11" s="1"/>
    </row>
    <row r="12" spans="1:10" ht="50.45" customHeight="1" x14ac:dyDescent="0.25">
      <c r="A12" s="1"/>
      <c r="B12" s="1"/>
      <c r="C12" s="7">
        <v>1</v>
      </c>
      <c r="D12" s="8" t="s">
        <v>6</v>
      </c>
      <c r="E12" s="9" t="s">
        <v>9</v>
      </c>
      <c r="F12" s="23"/>
      <c r="G12" s="8" t="s">
        <v>12</v>
      </c>
      <c r="H12" s="1"/>
      <c r="I12" s="1"/>
      <c r="J12" s="1"/>
    </row>
    <row r="13" spans="1:10" ht="50.45" customHeight="1" x14ac:dyDescent="0.25">
      <c r="A13" s="1"/>
      <c r="B13" s="1"/>
      <c r="C13" s="7">
        <v>2</v>
      </c>
      <c r="D13" s="8" t="s">
        <v>7</v>
      </c>
      <c r="E13" s="9" t="s">
        <v>10</v>
      </c>
      <c r="F13" s="23"/>
      <c r="G13" s="8" t="s">
        <v>29</v>
      </c>
      <c r="H13" s="1"/>
      <c r="I13" s="1"/>
      <c r="J13" s="1"/>
    </row>
    <row r="14" spans="1:10" ht="50.45" customHeight="1" x14ac:dyDescent="0.25">
      <c r="A14" s="1"/>
      <c r="B14" s="1"/>
      <c r="C14" s="7">
        <v>3</v>
      </c>
      <c r="D14" s="10" t="s">
        <v>8</v>
      </c>
      <c r="E14" s="9" t="s">
        <v>11</v>
      </c>
      <c r="F14" s="24"/>
      <c r="G14" s="11" t="s">
        <v>14</v>
      </c>
      <c r="H14" s="1"/>
      <c r="I14" s="1"/>
      <c r="J14" s="1"/>
    </row>
    <row r="15" spans="1:10" x14ac:dyDescent="0.25">
      <c r="A15" s="1"/>
      <c r="B15" s="1"/>
      <c r="C15" s="1" t="s">
        <v>15</v>
      </c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2" t="s">
        <v>16</v>
      </c>
      <c r="D16" s="12"/>
      <c r="E16" s="12"/>
      <c r="F16" s="12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30" t="s">
        <v>32</v>
      </c>
      <c r="D18" s="30"/>
      <c r="E18" s="30"/>
      <c r="F18" s="30"/>
      <c r="G18" s="30"/>
      <c r="H18" s="1"/>
      <c r="I18" s="1"/>
      <c r="J18" s="1"/>
    </row>
    <row r="19" spans="1:10" x14ac:dyDescent="0.25">
      <c r="A19" s="1"/>
      <c r="B19" s="1"/>
      <c r="C19" s="31" t="s">
        <v>0</v>
      </c>
      <c r="D19" s="32" t="s">
        <v>1</v>
      </c>
      <c r="E19" s="32" t="s">
        <v>2</v>
      </c>
      <c r="F19" s="5" t="s">
        <v>5</v>
      </c>
      <c r="G19" s="33" t="s">
        <v>28</v>
      </c>
      <c r="H19" s="1"/>
      <c r="I19" s="1"/>
      <c r="J19" s="1"/>
    </row>
    <row r="20" spans="1:10" x14ac:dyDescent="0.25">
      <c r="A20" s="1"/>
      <c r="B20" s="1"/>
      <c r="C20" s="31"/>
      <c r="D20" s="32"/>
      <c r="E20" s="32"/>
      <c r="F20" s="6" t="s">
        <v>3</v>
      </c>
      <c r="G20" s="34"/>
      <c r="H20" s="1"/>
      <c r="I20" s="1"/>
      <c r="J20" s="1"/>
    </row>
    <row r="21" spans="1:10" ht="39" customHeight="1" x14ac:dyDescent="0.25">
      <c r="A21" s="1"/>
      <c r="B21" s="1"/>
      <c r="C21" s="7">
        <v>1</v>
      </c>
      <c r="D21" s="8" t="s">
        <v>6</v>
      </c>
      <c r="E21" s="13" t="s">
        <v>35</v>
      </c>
      <c r="F21" s="25">
        <f>F12*D26</f>
        <v>0</v>
      </c>
      <c r="G21" s="8" t="s">
        <v>12</v>
      </c>
      <c r="H21" s="1"/>
      <c r="I21" s="1"/>
      <c r="J21" s="1"/>
    </row>
    <row r="22" spans="1:10" ht="39" customHeight="1" x14ac:dyDescent="0.25">
      <c r="A22" s="1"/>
      <c r="B22" s="1"/>
      <c r="C22" s="7">
        <v>2</v>
      </c>
      <c r="D22" s="8" t="s">
        <v>7</v>
      </c>
      <c r="E22" s="13" t="s">
        <v>17</v>
      </c>
      <c r="F22" s="25">
        <f>F13*D26*D27</f>
        <v>0</v>
      </c>
      <c r="G22" s="8" t="s">
        <v>13</v>
      </c>
      <c r="H22" s="1"/>
      <c r="I22" s="1"/>
      <c r="J22" s="1"/>
    </row>
    <row r="23" spans="1:10" ht="39" customHeight="1" x14ac:dyDescent="0.25">
      <c r="A23" s="1"/>
      <c r="B23" s="1"/>
      <c r="C23" s="7">
        <v>3</v>
      </c>
      <c r="D23" s="10" t="s">
        <v>8</v>
      </c>
      <c r="E23" s="13" t="s">
        <v>34</v>
      </c>
      <c r="F23" s="25">
        <f>F14/100*D28</f>
        <v>0</v>
      </c>
      <c r="G23" s="14" t="s">
        <v>22</v>
      </c>
      <c r="H23" s="1"/>
      <c r="I23" s="1"/>
      <c r="J23" s="1"/>
    </row>
    <row r="24" spans="1:10" ht="39" customHeight="1" x14ac:dyDescent="0.25">
      <c r="A24" s="1"/>
      <c r="B24" s="1"/>
      <c r="C24" s="35" t="s">
        <v>21</v>
      </c>
      <c r="D24" s="35"/>
      <c r="E24" s="35"/>
      <c r="F24" s="36">
        <f>SUM(F21:F23)</f>
        <v>0</v>
      </c>
      <c r="G24" s="37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5" t="s">
        <v>18</v>
      </c>
      <c r="D26" s="16">
        <v>20</v>
      </c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5" t="s">
        <v>19</v>
      </c>
      <c r="D27" s="16">
        <v>36</v>
      </c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5" t="s">
        <v>20</v>
      </c>
      <c r="D28" s="17">
        <v>2245064</v>
      </c>
      <c r="E28" s="1"/>
      <c r="F28" s="1"/>
      <c r="G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s="20" customFormat="1" ht="40.9" customHeight="1" x14ac:dyDescent="0.25">
      <c r="A30" s="18"/>
      <c r="B30" s="18"/>
      <c r="C30" s="19"/>
      <c r="D30" s="26"/>
      <c r="E30" s="27"/>
      <c r="F30" s="28"/>
      <c r="H30" s="1"/>
      <c r="I30" s="21"/>
      <c r="J30" s="18"/>
    </row>
    <row r="31" spans="1:10" s="20" customFormat="1" ht="12" x14ac:dyDescent="0.2">
      <c r="A31" s="18"/>
      <c r="B31" s="18"/>
      <c r="C31" s="19"/>
      <c r="D31" s="29" t="s">
        <v>27</v>
      </c>
      <c r="E31" s="29"/>
      <c r="F31" s="29"/>
      <c r="G31" s="18"/>
      <c r="H31" s="18"/>
      <c r="I31" s="22"/>
      <c r="J31" s="18"/>
    </row>
    <row r="32" spans="1:10" s="20" customFormat="1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8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</sheetData>
  <sheetProtection algorithmName="SHA-512" hashValue="YQBuv3Pal2Y3idHzesTcCX3DGWSw0gHAj9mKpvWzLAliz6mvHVKMxEcm6dsTTHvAAThkBTgL43cyCy2K9mQJqQ==" saltValue="Cvy4RSj1yLpuzRFh8R8Y5w==" spinCount="100000" sheet="1" objects="1" scenarios="1"/>
  <mergeCells count="20">
    <mergeCell ref="B7:F7"/>
    <mergeCell ref="B6:G6"/>
    <mergeCell ref="B2:F2"/>
    <mergeCell ref="B3:F3"/>
    <mergeCell ref="B5:D5"/>
    <mergeCell ref="B4:E4"/>
    <mergeCell ref="D30:F30"/>
    <mergeCell ref="D31:F31"/>
    <mergeCell ref="C9:G9"/>
    <mergeCell ref="C10:C11"/>
    <mergeCell ref="D10:D11"/>
    <mergeCell ref="E10:E11"/>
    <mergeCell ref="G10:G11"/>
    <mergeCell ref="C24:E24"/>
    <mergeCell ref="F24:G24"/>
    <mergeCell ref="C18:G18"/>
    <mergeCell ref="C19:C20"/>
    <mergeCell ref="D19:D20"/>
    <mergeCell ref="E19:E20"/>
    <mergeCell ref="G19:G20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2025-02-03T13:54:23Z</dcterms:created>
  <dcterms:modified xsi:type="dcterms:W3CDTF">2025-02-04T08:48:31Z</dcterms:modified>
</cp:coreProperties>
</file>